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dielc/Documents/"/>
    </mc:Choice>
  </mc:AlternateContent>
  <xr:revisionPtr revIDLastSave="0" documentId="13_ncr:1_{18172DEA-ADC8-AD48-8F72-4C62BB3AE6C4}" xr6:coauthVersionLast="47" xr6:coauthVersionMax="47" xr10:uidLastSave="{00000000-0000-0000-0000-000000000000}"/>
  <bookViews>
    <workbookView xWindow="34400" yWindow="620" windowWidth="34400" windowHeight="26840" xr2:uid="{550CF53B-4C17-804C-85E5-14C1E18397A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13" i="1"/>
  <c r="E9" i="1"/>
  <c r="F26" i="1"/>
  <c r="F29" i="1" s="1"/>
  <c r="F33" i="1" l="1"/>
</calcChain>
</file>

<file path=xl/sharedStrings.xml><?xml version="1.0" encoding="utf-8"?>
<sst xmlns="http://schemas.openxmlformats.org/spreadsheetml/2006/main" count="28" uniqueCount="25">
  <si>
    <t>Desarrollador Fulstack 1</t>
  </si>
  <si>
    <t>Desarrollador Fulstack 2</t>
  </si>
  <si>
    <t>Capital Humano</t>
  </si>
  <si>
    <t>Hrs</t>
  </si>
  <si>
    <t>Costo por hora</t>
  </si>
  <si>
    <t xml:space="preserve">Costo equipo </t>
  </si>
  <si>
    <t>n/a</t>
  </si>
  <si>
    <t>Costo lugar de trabajo</t>
  </si>
  <si>
    <t>Infraestructura (servidores, licencias, herramientas).</t>
  </si>
  <si>
    <t>Costo</t>
  </si>
  <si>
    <t>Servidor - nube - desarrollo</t>
  </si>
  <si>
    <t xml:space="preserve">Herramientas copilot </t>
  </si>
  <si>
    <t>Gasolina seguimiento clientes</t>
  </si>
  <si>
    <t>Vendedor venta</t>
  </si>
  <si>
    <t>Costo Operativo</t>
  </si>
  <si>
    <t>Total</t>
  </si>
  <si>
    <t>Imprevistos / papeleria</t>
  </si>
  <si>
    <t>Legal/contratos/servicios</t>
  </si>
  <si>
    <t>imprevistos horas desarrollo</t>
  </si>
  <si>
    <t xml:space="preserve">Costo del proyecto </t>
  </si>
  <si>
    <t>Utilidad</t>
  </si>
  <si>
    <t>Porcentaje Utilidad</t>
  </si>
  <si>
    <t>Proyeccion proyecto.</t>
  </si>
  <si>
    <t>Proyeccion final</t>
  </si>
  <si>
    <t>Desarrollador QA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</si>
</sst>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i/>
      <sz val="12"/>
      <color theme="1"/>
      <name val="Aptos Narrow"/>
      <scheme val="minor"/>
    </font>
    <font>
      <b/>
      <sz val="18"/>
      <color theme="1"/>
      <name val="Aptos Narrow"/>
      <scheme val="minor"/>
    </font>
    <font>
      <sz val="18"/>
      <color theme="1"/>
      <name val="Aptos Narrow"/>
      <scheme val="minor"/>
    </font>
    <font>
      <b/>
      <sz val="20"/>
      <color theme="1" tint="0.14999847407452621"/>
      <name val="Aptos Narrow"/>
      <scheme val="minor"/>
    </font>
    <font>
      <b/>
      <sz val="12"/>
      <color theme="0"/>
      <name val="Aptos Narrow"/>
      <scheme val="minor"/>
    </font>
    <font>
      <sz val="12"/>
      <color theme="0"/>
      <name val="Aptos Narrow"/>
      <scheme val="minor"/>
    </font>
    <font>
      <sz val="18"/>
      <color theme="0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9" fontId="0" fillId="0" borderId="0" xfId="0" applyNumberFormat="1"/>
    <xf numFmtId="0" fontId="0" fillId="2" borderId="0" xfId="0" applyFill="1"/>
    <xf numFmtId="9" fontId="0" fillId="2" borderId="0" xfId="0" applyNumberFormat="1" applyFill="1"/>
    <xf numFmtId="1" fontId="0" fillId="2" borderId="0" xfId="0" applyNumberFormat="1" applyFill="1"/>
    <xf numFmtId="0" fontId="1" fillId="2" borderId="0" xfId="0" applyFont="1" applyFill="1"/>
    <xf numFmtId="9" fontId="1" fillId="2" borderId="0" xfId="0" applyNumberFormat="1" applyFont="1" applyFill="1"/>
    <xf numFmtId="1" fontId="1" fillId="2" borderId="0" xfId="0" applyNumberFormat="1" applyFont="1" applyFill="1"/>
    <xf numFmtId="0" fontId="2" fillId="2" borderId="0" xfId="0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3" fillId="2" borderId="0" xfId="0" applyNumberFormat="1" applyFont="1" applyFill="1"/>
    <xf numFmtId="164" fontId="4" fillId="0" borderId="0" xfId="0" applyNumberFormat="1" applyFont="1"/>
    <xf numFmtId="164" fontId="4" fillId="2" borderId="0" xfId="0" applyNumberFormat="1" applyFont="1" applyFill="1"/>
    <xf numFmtId="0" fontId="1" fillId="0" borderId="0" xfId="0" applyFont="1"/>
    <xf numFmtId="0" fontId="5" fillId="0" borderId="0" xfId="0" applyFont="1"/>
    <xf numFmtId="0" fontId="6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164" fontId="8" fillId="3" borderId="0" xfId="0" applyNumberFormat="1" applyFont="1" applyFill="1"/>
    <xf numFmtId="0" fontId="6" fillId="4" borderId="0" xfId="0" applyFont="1" applyFill="1" applyAlignment="1">
      <alignment horizontal="center"/>
    </xf>
    <xf numFmtId="0" fontId="1" fillId="5" borderId="0" xfId="0" applyFont="1" applyFill="1"/>
    <xf numFmtId="0" fontId="0" fillId="5" borderId="0" xfId="0" applyFill="1"/>
    <xf numFmtId="164" fontId="3" fillId="5" borderId="0" xfId="0" applyNumberFormat="1" applyFont="1" applyFill="1"/>
    <xf numFmtId="1" fontId="0" fillId="5" borderId="0" xfId="0" applyNumberFormat="1" applyFill="1"/>
    <xf numFmtId="0" fontId="2" fillId="5" borderId="0" xfId="0" applyFont="1" applyFill="1"/>
    <xf numFmtId="9" fontId="3" fillId="5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6EE23-C19C-D84A-B489-8EA43D3DC298}">
  <dimension ref="C2:J33"/>
  <sheetViews>
    <sheetView tabSelected="1" workbookViewId="0">
      <selection activeCell="G5" sqref="G5"/>
    </sheetView>
  </sheetViews>
  <sheetFormatPr baseColWidth="10" defaultRowHeight="16" x14ac:dyDescent="0.2"/>
  <cols>
    <col min="3" max="3" width="44.6640625" bestFit="1" customWidth="1"/>
    <col min="5" max="5" width="13" bestFit="1" customWidth="1"/>
    <col min="6" max="6" width="17.5" bestFit="1" customWidth="1"/>
    <col min="8" max="8" width="44.6640625" bestFit="1" customWidth="1"/>
    <col min="9" max="9" width="12.1640625" customWidth="1"/>
    <col min="10" max="10" width="13" bestFit="1" customWidth="1"/>
  </cols>
  <sheetData>
    <row r="2" spans="3:10" ht="27" x14ac:dyDescent="0.35">
      <c r="C2" s="15" t="s">
        <v>22</v>
      </c>
    </row>
    <row r="5" spans="3:10" x14ac:dyDescent="0.2">
      <c r="C5" s="16" t="s">
        <v>2</v>
      </c>
      <c r="D5" s="17" t="s">
        <v>3</v>
      </c>
      <c r="E5" s="17" t="s">
        <v>4</v>
      </c>
      <c r="F5" s="18"/>
    </row>
    <row r="6" spans="3:10" x14ac:dyDescent="0.2">
      <c r="C6" s="5" t="s">
        <v>0</v>
      </c>
      <c r="D6" s="5">
        <v>45</v>
      </c>
      <c r="E6" s="5">
        <v>500</v>
      </c>
      <c r="F6" s="10"/>
    </row>
    <row r="7" spans="3:10" x14ac:dyDescent="0.2">
      <c r="C7" s="5" t="s">
        <v>1</v>
      </c>
      <c r="D7" s="5">
        <v>45</v>
      </c>
      <c r="E7" s="5">
        <v>500</v>
      </c>
      <c r="F7" s="10"/>
    </row>
    <row r="8" spans="3:10" x14ac:dyDescent="0.2">
      <c r="C8" s="5" t="s">
        <v>24</v>
      </c>
      <c r="D8" s="5">
        <v>12</v>
      </c>
      <c r="E8" s="5">
        <v>350</v>
      </c>
      <c r="F8" s="10"/>
    </row>
    <row r="9" spans="3:10" x14ac:dyDescent="0.2">
      <c r="C9" s="5" t="s">
        <v>13</v>
      </c>
      <c r="D9" s="6">
        <v>0.05</v>
      </c>
      <c r="E9" s="7">
        <f>D9*F30</f>
        <v>6750</v>
      </c>
      <c r="F9" s="10"/>
      <c r="J9" s="1"/>
    </row>
    <row r="10" spans="3:10" x14ac:dyDescent="0.2">
      <c r="C10" s="5" t="s">
        <v>17</v>
      </c>
      <c r="D10" s="6"/>
      <c r="E10" s="7">
        <v>7500</v>
      </c>
      <c r="F10" s="10"/>
      <c r="J10" s="1"/>
    </row>
    <row r="11" spans="3:10" x14ac:dyDescent="0.2">
      <c r="C11" s="5"/>
      <c r="D11" s="3"/>
      <c r="E11" s="4"/>
      <c r="F11" s="9"/>
      <c r="J11" s="1"/>
    </row>
    <row r="12" spans="3:10" x14ac:dyDescent="0.2">
      <c r="C12" s="5"/>
      <c r="D12" s="3"/>
      <c r="E12" s="4"/>
      <c r="F12" s="9"/>
      <c r="J12" s="1"/>
    </row>
    <row r="13" spans="3:10" ht="24" x14ac:dyDescent="0.3">
      <c r="C13" s="5"/>
      <c r="D13" s="2"/>
      <c r="E13" s="8" t="s">
        <v>15</v>
      </c>
      <c r="F13" s="11">
        <f>(D6*E6)+(D7*E7)+(D8*E8)+E9+E10</f>
        <v>63450</v>
      </c>
    </row>
    <row r="14" spans="3:10" ht="24" x14ac:dyDescent="0.3">
      <c r="C14" s="5"/>
      <c r="D14" s="2"/>
      <c r="E14" s="8"/>
      <c r="F14" s="11"/>
    </row>
    <row r="15" spans="3:10" ht="24" x14ac:dyDescent="0.3">
      <c r="C15" s="14"/>
      <c r="F15" s="12"/>
    </row>
    <row r="16" spans="3:10" ht="24" x14ac:dyDescent="0.3">
      <c r="C16" s="5" t="s">
        <v>5</v>
      </c>
      <c r="D16" s="5" t="s">
        <v>6</v>
      </c>
      <c r="E16" s="5">
        <v>0</v>
      </c>
      <c r="F16" s="13"/>
    </row>
    <row r="17" spans="3:10" ht="24" x14ac:dyDescent="0.3">
      <c r="C17" s="5" t="s">
        <v>7</v>
      </c>
      <c r="D17" s="5" t="s">
        <v>6</v>
      </c>
      <c r="E17" s="5">
        <v>0</v>
      </c>
      <c r="F17" s="13"/>
    </row>
    <row r="18" spans="3:10" ht="24" x14ac:dyDescent="0.3">
      <c r="C18" s="14"/>
      <c r="F18" s="12"/>
    </row>
    <row r="19" spans="3:10" ht="24" x14ac:dyDescent="0.3">
      <c r="C19" s="14"/>
      <c r="F19" s="12"/>
    </row>
    <row r="20" spans="3:10" ht="24" x14ac:dyDescent="0.3">
      <c r="C20" s="16" t="s">
        <v>8</v>
      </c>
      <c r="D20" s="17"/>
      <c r="E20" s="17" t="s">
        <v>9</v>
      </c>
      <c r="F20" s="19"/>
    </row>
    <row r="21" spans="3:10" ht="24" x14ac:dyDescent="0.3">
      <c r="C21" s="5" t="s">
        <v>10</v>
      </c>
      <c r="D21" s="2"/>
      <c r="E21" s="5">
        <v>1000</v>
      </c>
      <c r="F21" s="13"/>
    </row>
    <row r="22" spans="3:10" ht="24" x14ac:dyDescent="0.3">
      <c r="C22" s="5" t="s">
        <v>11</v>
      </c>
      <c r="D22" s="2"/>
      <c r="E22" s="5">
        <v>1500</v>
      </c>
      <c r="F22" s="13"/>
    </row>
    <row r="23" spans="3:10" ht="24" x14ac:dyDescent="0.3">
      <c r="C23" s="5" t="s">
        <v>12</v>
      </c>
      <c r="D23" s="2"/>
      <c r="E23" s="5">
        <v>1500</v>
      </c>
      <c r="F23" s="13"/>
    </row>
    <row r="24" spans="3:10" ht="24" x14ac:dyDescent="0.3">
      <c r="C24" s="5" t="s">
        <v>16</v>
      </c>
      <c r="D24" s="3"/>
      <c r="E24" s="7">
        <v>5000</v>
      </c>
      <c r="F24" s="13"/>
      <c r="J24" s="1"/>
    </row>
    <row r="25" spans="3:10" ht="24" x14ac:dyDescent="0.3">
      <c r="C25" s="5" t="s">
        <v>18</v>
      </c>
      <c r="D25" s="5">
        <v>20</v>
      </c>
      <c r="E25" s="5">
        <v>500</v>
      </c>
      <c r="F25" s="13"/>
    </row>
    <row r="26" spans="3:10" ht="24" x14ac:dyDescent="0.3">
      <c r="C26" s="5"/>
      <c r="D26" s="2"/>
      <c r="E26" s="8" t="s">
        <v>15</v>
      </c>
      <c r="F26" s="11">
        <f>SUM(E21:E23)+E24+(D25*E25)</f>
        <v>19000</v>
      </c>
    </row>
    <row r="27" spans="3:10" ht="24" x14ac:dyDescent="0.3">
      <c r="C27" s="14"/>
      <c r="F27" s="12"/>
    </row>
    <row r="28" spans="3:10" ht="24" customHeight="1" x14ac:dyDescent="0.2">
      <c r="C28" s="20" t="s">
        <v>23</v>
      </c>
      <c r="D28" s="20"/>
      <c r="E28" s="20"/>
      <c r="F28" s="20"/>
    </row>
    <row r="29" spans="3:10" ht="24" x14ac:dyDescent="0.3">
      <c r="C29" s="21" t="s">
        <v>14</v>
      </c>
      <c r="D29" s="22"/>
      <c r="E29" s="22"/>
      <c r="F29" s="23">
        <f>F13+F26</f>
        <v>82450</v>
      </c>
    </row>
    <row r="30" spans="3:10" ht="24" x14ac:dyDescent="0.3">
      <c r="C30" s="21" t="s">
        <v>19</v>
      </c>
      <c r="D30" s="22"/>
      <c r="E30" s="24"/>
      <c r="F30" s="23">
        <v>135000</v>
      </c>
    </row>
    <row r="31" spans="3:10" ht="24" x14ac:dyDescent="0.3">
      <c r="C31" s="21"/>
      <c r="D31" s="22"/>
      <c r="E31" s="22"/>
      <c r="F31" s="23"/>
    </row>
    <row r="32" spans="3:10" ht="24" x14ac:dyDescent="0.3">
      <c r="C32" s="21" t="s">
        <v>20</v>
      </c>
      <c r="D32" s="22"/>
      <c r="E32" s="25" t="s">
        <v>15</v>
      </c>
      <c r="F32" s="23">
        <f>F30-F29</f>
        <v>52550</v>
      </c>
    </row>
    <row r="33" spans="3:6" ht="24" x14ac:dyDescent="0.3">
      <c r="C33" s="21" t="s">
        <v>21</v>
      </c>
      <c r="D33" s="22"/>
      <c r="E33" s="22"/>
      <c r="F33" s="26">
        <f>F32/F29*1</f>
        <v>0.63735597331716187</v>
      </c>
    </row>
  </sheetData>
  <mergeCells count="1">
    <mergeCell ref="C28:F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Abdiel Carrasco</dc:creator>
  <cp:lastModifiedBy>Abdiel Carrasco</cp:lastModifiedBy>
  <dcterms:created xsi:type="dcterms:W3CDTF">2025-08-19T21:18:04Z</dcterms:created>
  <dcterms:modified xsi:type="dcterms:W3CDTF">2025-08-26T19:27:12Z</dcterms:modified>
</cp:coreProperties>
</file>